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-6270" yWindow="1200" windowWidth="24645" windowHeight="15480" activeTab="1"/>
  </bookViews>
  <sheets>
    <sheet name="Re-We-Oh" sheetId="2" r:id="rId1"/>
    <sheet name="continuous_inkjet" sheetId="3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3" l="1"/>
  <c r="C11" i="3"/>
  <c r="B10" i="3"/>
  <c r="B11" i="3"/>
  <c r="C8" i="3"/>
  <c r="C9" i="3"/>
  <c r="B8" i="3"/>
  <c r="B9" i="3"/>
  <c r="D10" i="2"/>
  <c r="D9" i="2"/>
  <c r="D11" i="2"/>
  <c r="E10" i="2"/>
  <c r="E9" i="2"/>
  <c r="E11" i="2"/>
  <c r="F10" i="2"/>
  <c r="F9" i="2"/>
  <c r="F11" i="2"/>
  <c r="C10" i="2"/>
  <c r="C9" i="2"/>
  <c r="C11" i="2"/>
</calcChain>
</file>

<file path=xl/sharedStrings.xml><?xml version="1.0" encoding="utf-8"?>
<sst xmlns="http://schemas.openxmlformats.org/spreadsheetml/2006/main" count="22" uniqueCount="22">
  <si>
    <t>water</t>
  </si>
  <si>
    <t>ethanol</t>
  </si>
  <si>
    <t>propanol</t>
  </si>
  <si>
    <t>oil</t>
  </si>
  <si>
    <t>density [kg/m^3)</t>
  </si>
  <si>
    <t>viscosity [m/s]</t>
  </si>
  <si>
    <t>velocity [m/s]</t>
  </si>
  <si>
    <t>diameter [m]</t>
  </si>
  <si>
    <t>Re</t>
  </si>
  <si>
    <t>We</t>
  </si>
  <si>
    <t>Oh</t>
  </si>
  <si>
    <t>surface tension [n/m]</t>
  </si>
  <si>
    <t>caso1</t>
  </si>
  <si>
    <t>caso2</t>
  </si>
  <si>
    <t>raggio tubo (m)</t>
  </si>
  <si>
    <t>velocità (m/s)</t>
  </si>
  <si>
    <t>tensione superficiale (N/m)</t>
  </si>
  <si>
    <t>densità (kg/m^3)</t>
  </si>
  <si>
    <t>Lcrit</t>
  </si>
  <si>
    <t>tcrit</t>
  </si>
  <si>
    <t>Rgoccia</t>
  </si>
  <si>
    <t>Volume goccia (in litri)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</si>
</sst>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E+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opLeftCell="B1" zoomScale="200" zoomScaleNormal="200" zoomScalePageLayoutView="200" workbookViewId="0">
      <selection activeCell="C17" sqref="C17"/>
    </sheetView>
  </sheetViews>
  <sheetFormatPr defaultColWidth="8.85546875" defaultRowHeight="15" x14ac:dyDescent="0.25"/>
  <cols>
    <col min="2" max="2" width="17.28515625" bestFit="1" customWidth="1"/>
  </cols>
  <sheetData>
    <row r="1" spans="2:6" x14ac:dyDescent="0.25">
      <c r="B1" t="s">
        <v>6</v>
      </c>
      <c r="C1">
        <v>10</v>
      </c>
    </row>
    <row r="2" spans="2:6" x14ac:dyDescent="0.25">
      <c r="B2" t="s">
        <v>7</v>
      </c>
      <c r="C2" s="1">
        <v>1E-4</v>
      </c>
    </row>
    <row r="4" spans="2:6" x14ac:dyDescent="0.25">
      <c r="C4" t="s">
        <v>0</v>
      </c>
      <c r="D4" t="s">
        <v>1</v>
      </c>
      <c r="E4" t="s">
        <v>2</v>
      </c>
      <c r="F4" t="s">
        <v>3</v>
      </c>
    </row>
    <row r="5" spans="2:6" x14ac:dyDescent="0.25">
      <c r="B5" t="s">
        <v>4</v>
      </c>
      <c r="C5" s="3">
        <v>1000</v>
      </c>
      <c r="D5" s="3">
        <v>800</v>
      </c>
      <c r="E5" s="3">
        <v>800</v>
      </c>
      <c r="F5" s="3">
        <v>970</v>
      </c>
    </row>
    <row r="6" spans="2:6" x14ac:dyDescent="0.25">
      <c r="B6" t="s">
        <v>5</v>
      </c>
      <c r="C6" s="4">
        <v>1E-3</v>
      </c>
      <c r="D6" s="4">
        <v>1.0499999999999999E-3</v>
      </c>
      <c r="E6" s="4">
        <v>1.72E-3</v>
      </c>
      <c r="F6" s="4">
        <v>0.98599999999999999</v>
      </c>
    </row>
    <row r="7" spans="2:6" x14ac:dyDescent="0.25">
      <c r="B7" t="s">
        <v>11</v>
      </c>
      <c r="C7" s="4">
        <v>7.2999999999999995E-2</v>
      </c>
      <c r="D7" s="4">
        <v>2.2499999999999999E-2</v>
      </c>
      <c r="E7" s="4">
        <v>2.4E-2</v>
      </c>
      <c r="F7" s="4">
        <v>3.5000000000000003E-2</v>
      </c>
    </row>
    <row r="8" spans="2:6" x14ac:dyDescent="0.25">
      <c r="C8" s="1"/>
      <c r="D8" s="1"/>
      <c r="E8" s="1"/>
      <c r="F8" s="1"/>
    </row>
    <row r="9" spans="2:6" x14ac:dyDescent="0.25">
      <c r="B9" t="s">
        <v>8</v>
      </c>
      <c r="C9" s="2">
        <f>$C$1*C5*$C$2/C6</f>
        <v>1000</v>
      </c>
      <c r="D9" s="2">
        <f t="shared" ref="D9:F9" si="0">$C$1*D5*$C$2/D6</f>
        <v>761.90476190476204</v>
      </c>
      <c r="E9" s="2">
        <f t="shared" si="0"/>
        <v>465.11627906976747</v>
      </c>
      <c r="F9" s="2">
        <f t="shared" si="0"/>
        <v>0.98377281947261674</v>
      </c>
    </row>
    <row r="10" spans="2:6" x14ac:dyDescent="0.25">
      <c r="B10" t="s">
        <v>9</v>
      </c>
      <c r="C10" s="2">
        <f>$C$1*$C$1*$C$2*C5/C7</f>
        <v>136.98630136986301</v>
      </c>
      <c r="D10" s="2">
        <f t="shared" ref="D10:F10" si="1">$C$1*$C$1*$C$2*D5/D7</f>
        <v>355.55555555555554</v>
      </c>
      <c r="E10" s="2">
        <f t="shared" si="1"/>
        <v>333.33333333333331</v>
      </c>
      <c r="F10" s="2">
        <f t="shared" si="1"/>
        <v>277.14285714285717</v>
      </c>
    </row>
    <row r="11" spans="2:6" x14ac:dyDescent="0.25">
      <c r="B11" t="s">
        <v>10</v>
      </c>
      <c r="C11" s="2">
        <f>SQRT(C10)/C9</f>
        <v>1.1704114719613056E-2</v>
      </c>
      <c r="D11" s="2">
        <f t="shared" ref="D11:F11" si="2">SQRT(D10)/D9</f>
        <v>2.4748737341529159E-2</v>
      </c>
      <c r="E11" s="2">
        <f t="shared" si="2"/>
        <v>3.9253449954536904E-2</v>
      </c>
      <c r="F11" s="2">
        <f t="shared" si="2"/>
        <v>16.92220787288343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E5" sqref="E5"/>
    </sheetView>
  </sheetViews>
  <sheetFormatPr defaultRowHeight="15" x14ac:dyDescent="0.25"/>
  <cols>
    <col min="1" max="1" width="26.140625" bestFit="1" customWidth="1"/>
    <col min="2" max="3" width="8.28515625" bestFit="1" customWidth="1"/>
  </cols>
  <sheetData>
    <row r="1" spans="1:3" x14ac:dyDescent="0.25">
      <c r="B1" t="s">
        <v>12</v>
      </c>
      <c r="C1" t="s">
        <v>13</v>
      </c>
    </row>
    <row r="2" spans="1:3" x14ac:dyDescent="0.25">
      <c r="A2" t="s">
        <v>14</v>
      </c>
      <c r="B2" s="1">
        <v>5.0000000000000001E-4</v>
      </c>
      <c r="C2" s="1">
        <v>5.0000000000000002E-5</v>
      </c>
    </row>
    <row r="3" spans="1:3" x14ac:dyDescent="0.25">
      <c r="A3" t="s">
        <v>15</v>
      </c>
      <c r="B3">
        <v>0.5</v>
      </c>
      <c r="C3">
        <v>10</v>
      </c>
    </row>
    <row r="4" spans="1:3" x14ac:dyDescent="0.25">
      <c r="A4" t="s">
        <v>16</v>
      </c>
      <c r="B4">
        <v>7.2999999999999995E-2</v>
      </c>
      <c r="C4">
        <v>7.2999999999999995E-2</v>
      </c>
    </row>
    <row r="5" spans="1:3" x14ac:dyDescent="0.25">
      <c r="A5" t="s">
        <v>17</v>
      </c>
      <c r="B5">
        <v>1000</v>
      </c>
      <c r="C5">
        <v>1000</v>
      </c>
    </row>
    <row r="8" spans="1:3" x14ac:dyDescent="0.25">
      <c r="A8" t="s">
        <v>18</v>
      </c>
      <c r="B8" s="5">
        <f>2.74*B3*SQRT((B5*B2^3)/B4)</f>
        <v>1.7927269348714824E-3</v>
      </c>
      <c r="C8" s="5">
        <f>2.74*C3*SQRT((C5*C2^3)/C4)</f>
        <v>1.1338200673852443E-3</v>
      </c>
    </row>
    <row r="9" spans="1:3" x14ac:dyDescent="0.25">
      <c r="A9" t="s">
        <v>19</v>
      </c>
      <c r="B9" s="5">
        <f>B8/B3</f>
        <v>3.5854538697429649E-3</v>
      </c>
      <c r="C9" s="5">
        <f>C8/C3</f>
        <v>1.1338200673852443E-4</v>
      </c>
    </row>
    <row r="10" spans="1:3" x14ac:dyDescent="0.25">
      <c r="A10" t="s">
        <v>20</v>
      </c>
      <c r="B10" s="1">
        <f>SQRT(PI()/0.697)*B2</f>
        <v>1.0615209057205836E-3</v>
      </c>
      <c r="C10" s="1">
        <f>SQRT(PI()/0.697)*C2</f>
        <v>1.0615209057205837E-4</v>
      </c>
    </row>
    <row r="11" spans="1:3" x14ac:dyDescent="0.25">
      <c r="A11" t="s">
        <v>21</v>
      </c>
      <c r="B11" s="1">
        <f>4/3*PI()*(B10^3)</f>
        <v>5.0104215222134062E-9</v>
      </c>
      <c r="C11" s="1">
        <f>4/3*PI()*(C10^3)</f>
        <v>5.0104215222134063E-12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Re-We-Oh</vt:lpstr>
      <vt:lpstr>continuous_inkjet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Carmelo</cp:lastModifiedBy>
  <dcterms:created xsi:type="dcterms:W3CDTF">2015-11-11T19:47:18Z</dcterms:created>
  <dcterms:modified xsi:type="dcterms:W3CDTF">2018-11-10T16:30:34Z</dcterms:modified>
</cp:coreProperties>
</file>